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tortona\Ragioneria\Settore BILANCIO\__BILANCIO_PREV\2021_00 prev\5_delibera\"/>
    </mc:Choice>
  </mc:AlternateContent>
  <xr:revisionPtr revIDLastSave="0" documentId="14_{0D26D293-5C7D-47B3-81CD-F63D8E6AE8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CHEMA RENDICONTO FINANZIARIO" sheetId="2" r:id="rId1"/>
  </sheets>
  <definedNames>
    <definedName name="_xlnm.Print_Area" localSheetId="0">'SCHEMA RENDICONTO FINANZIARIO'!$A$1:$D$114</definedName>
    <definedName name="_xlnm.Print_Titles" localSheetId="0">'SCHEMA RENDICONTO FINANZIARIO'!$2:$2</definedName>
  </definedNames>
  <calcPr calcId="181029"/>
</workbook>
</file>

<file path=xl/calcChain.xml><?xml version="1.0" encoding="utf-8"?>
<calcChain xmlns="http://schemas.openxmlformats.org/spreadsheetml/2006/main">
  <c r="C96" i="2" l="1"/>
  <c r="C17" i="2"/>
  <c r="C24" i="2"/>
  <c r="C12" i="2"/>
  <c r="C9" i="2"/>
  <c r="C25" i="2" l="1"/>
  <c r="C56" i="2" s="1"/>
  <c r="C113" i="2" s="1"/>
  <c r="C114" i="2" s="1"/>
  <c r="D96" i="2"/>
  <c r="D24" i="2" l="1"/>
  <c r="D17" i="2"/>
  <c r="D12" i="2"/>
  <c r="D9" i="2"/>
  <c r="D25" i="2" s="1"/>
  <c r="D56" i="2" s="1"/>
  <c r="D113" i="2" s="1"/>
  <c r="D114" i="2" s="1"/>
</calcChain>
</file>

<file path=xl/sharedStrings.xml><?xml version="1.0" encoding="utf-8"?>
<sst xmlns="http://schemas.openxmlformats.org/spreadsheetml/2006/main" count="203" uniqueCount="114">
  <si>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</si>
  <si>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</si>
  <si>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</si>
  <si>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</si>
  <si>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</si>
  <si>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</si>
  <si>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</si>
  <si>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</si>
  <si>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</si>
  <si>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</si>
  <si>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</si>
  <si>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</si>
  <si>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</si>
  <si>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</si>
  <si>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</si>
  <si>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</si>
  <si>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</si>
  <si>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</si>
  <si>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</si>
  <si>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</si>
  <si>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</si>
  <si>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</si>
  <si>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</si>
  <si>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</si>
  <si>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</si>
  <si>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</si>
  <si>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</si>
  <si>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</si>
  <si>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</si>
  <si>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</si>
  <si>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</si>
  <si>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</si>
  <si>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</si>
  <si>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</si>
  <si>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</si>
  <si>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</si>
  <si>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</si>
  <si>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</si>
  <si>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</si>
  <si>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</si>
  <si>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</si>
  <si>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</si>
  <si>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</si>
  <si>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</si>
  <si>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</si>
  <si>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</si>
  <si>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</si>
  <si>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</si>
  <si>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</si>
  <si>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</si>
  <si>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</si>
  <si>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</si>
  <si>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</si>
  <si>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</si>
  <si>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</si>
  <si>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</si>
  <si>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</si>
  <si>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</si>
  <si>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</si>
  <si>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</si>
  <si>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</si>
  <si>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</si>
  <si>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</si>
  <si>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</si>
  <si>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</si>
  <si>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</si>
  <si>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</si>
  <si>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</si>
  <si>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</si>
  <si>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</si>
  <si>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</si>
  <si>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</si>
  <si>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</si>
  <si>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</si>
  <si>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</si>
  <si>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</si>
  <si>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</si>
  <si>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</si>
  <si>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</si>
  <si>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</si>
  <si>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</si>
  <si>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</si>
  <si>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</si>
  <si>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</si>
  <si>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</si>
  <si>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</si>
  <si>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</si>
  <si>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</si>
  <si>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</si>
  <si>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</si>
  <si>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</si>
  <si>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</si>
  <si>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</si>
  <si>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</si>
  <si>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</si>
  <si>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</si>
  <si>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</si>
  <si>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</si>
  <si>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</si>
  <si>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</si>
  <si>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</si>
  <si>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</si>
  <si>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</si>
  <si>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</si>
  <si>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</si>
  <si>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</si>
  <si>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</si>
  <si>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</si>
  <si>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</si>
  <si>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acquisto immobilizzi in corso</t>
  </si>
  <si>
    <t>Spese incrementative su beni di terzi, valore originale.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</si>
  <si>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</si>
  <si>
    <t xml:space="preserve"> </t>
  </si>
  <si>
    <t>Allegato C - flussi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</si>
</sst>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4" fillId="3" borderId="3" xfId="1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4" fontId="4" fillId="4" borderId="5" xfId="1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164" fontId="3" fillId="4" borderId="5" xfId="1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4" borderId="5" xfId="1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4" fontId="7" fillId="2" borderId="5" xfId="1" applyNumberFormat="1" applyFont="1" applyFill="1" applyBorder="1" applyAlignment="1">
      <alignment vertical="top" wrapText="1"/>
    </xf>
    <xf numFmtId="164" fontId="5" fillId="4" borderId="5" xfId="1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4" fontId="6" fillId="4" borderId="5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164" fontId="4" fillId="3" borderId="5" xfId="1" applyNumberFormat="1" applyFont="1" applyFill="1" applyBorder="1" applyAlignment="1">
      <alignment vertical="top" wrapText="1"/>
    </xf>
    <xf numFmtId="164" fontId="3" fillId="4" borderId="2" xfId="1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4" fontId="4" fillId="4" borderId="2" xfId="1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164" fontId="5" fillId="4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64" fontId="7" fillId="2" borderId="2" xfId="1" applyNumberFormat="1" applyFont="1" applyFill="1" applyBorder="1" applyAlignment="1">
      <alignment vertical="top" wrapText="1"/>
    </xf>
    <xf numFmtId="164" fontId="4" fillId="3" borderId="2" xfId="1" applyNumberFormat="1" applyFont="1" applyFill="1" applyBorder="1" applyAlignment="1">
      <alignment vertical="top" wrapText="1"/>
    </xf>
    <xf numFmtId="164" fontId="3" fillId="4" borderId="2" xfId="1" applyNumberFormat="1" applyFont="1" applyFill="1" applyBorder="1" applyAlignment="1">
      <alignment horizontal="left" vertical="top" wrapText="1"/>
    </xf>
    <xf numFmtId="164" fontId="4" fillId="4" borderId="2" xfId="1" applyNumberFormat="1" applyFont="1" applyFill="1" applyBorder="1" applyAlignment="1">
      <alignment horizontal="left" vertical="top" wrapText="1"/>
    </xf>
    <xf numFmtId="164" fontId="5" fillId="4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164" fontId="4" fillId="3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5" borderId="1" xfId="0" applyFont="1" applyFill="1" applyBorder="1" applyAlignment="1">
      <alignment vertical="top" wrapText="1"/>
    </xf>
    <xf numFmtId="164" fontId="4" fillId="5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64" fontId="3" fillId="0" borderId="0" xfId="1" applyNumberFormat="1" applyFont="1" applyAlignment="1"/>
    <xf numFmtId="0" fontId="10" fillId="0" borderId="0" xfId="0" applyFont="1"/>
    <xf numFmtId="164" fontId="5" fillId="4" borderId="0" xfId="1" applyNumberFormat="1" applyFont="1" applyFill="1" applyBorder="1" applyAlignment="1">
      <alignment horizontal="left" vertical="top" wrapText="1"/>
    </xf>
    <xf numFmtId="164" fontId="3" fillId="0" borderId="0" xfId="0" applyNumberFormat="1" applyFont="1"/>
    <xf numFmtId="0" fontId="5" fillId="4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/>
  <dimension ref="A1:H115"/>
  <sheetViews>
    <sheetView tabSelected="1" view="pageBreakPreview" zoomScaleNormal="100" zoomScaleSheetLayoutView="100" workbookViewId="0">
      <pane xSplit="2" ySplit="2" topLeftCell="C87" activePane="bottomRight" state="frozen"/>
      <selection pane="topRight" activeCell="C1" sqref="C1"/>
      <selection pane="bottomLeft" activeCell="A2" sqref="A2"/>
      <selection pane="bottomRight" activeCell="E1" sqref="E1:E1048576"/>
    </sheetView>
  </sheetViews>
  <sheetFormatPr defaultRowHeight="12" x14ac:dyDescent="0.2"/>
  <cols>
    <col min="1" max="1" width="8.7109375" style="3" customWidth="1"/>
    <col min="2" max="2" width="38.140625" style="47" customWidth="1"/>
    <col min="3" max="4" width="13.140625" style="48" customWidth="1"/>
    <col min="5" max="7" width="9.140625" style="3"/>
    <col min="8" max="8" width="16" style="3" bestFit="1" customWidth="1"/>
    <col min="9" max="16384" width="9.140625" style="3"/>
  </cols>
  <sheetData>
    <row r="1" spans="1:8" ht="15.75" x14ac:dyDescent="0.25">
      <c r="A1" s="49" t="s">
        <v>113</v>
      </c>
    </row>
    <row r="2" spans="1:8" x14ac:dyDescent="0.2">
      <c r="A2" s="1"/>
      <c r="B2" s="1" t="s">
        <v>48</v>
      </c>
      <c r="C2" s="2">
        <v>2021</v>
      </c>
      <c r="D2" s="2">
        <v>2020</v>
      </c>
    </row>
    <row r="3" spans="1:8" x14ac:dyDescent="0.2">
      <c r="A3" s="4"/>
      <c r="B3" s="4" t="s">
        <v>94</v>
      </c>
      <c r="C3" s="6"/>
      <c r="D3" s="6"/>
    </row>
    <row r="4" spans="1:8" x14ac:dyDescent="0.2">
      <c r="A4" s="7" t="s">
        <v>49</v>
      </c>
      <c r="B4" s="7" t="s">
        <v>100</v>
      </c>
      <c r="C4" s="9">
        <v>-30076322.510000002</v>
      </c>
      <c r="D4" s="9">
        <v>-18457366</v>
      </c>
      <c r="F4" s="51"/>
      <c r="G4" s="51"/>
      <c r="H4" s="51"/>
    </row>
    <row r="5" spans="1:8" ht="24" x14ac:dyDescent="0.2">
      <c r="A5" s="10"/>
      <c r="B5" s="7" t="s">
        <v>101</v>
      </c>
      <c r="C5" s="9"/>
      <c r="D5" s="9"/>
      <c r="H5" s="51"/>
    </row>
    <row r="6" spans="1:8" x14ac:dyDescent="0.2">
      <c r="A6" s="12" t="s">
        <v>49</v>
      </c>
      <c r="B6" s="12" t="s">
        <v>102</v>
      </c>
      <c r="C6" s="13">
        <v>5530684</v>
      </c>
      <c r="D6" s="13">
        <v>5151000</v>
      </c>
    </row>
    <row r="7" spans="1:8" ht="24" x14ac:dyDescent="0.2">
      <c r="A7" s="12" t="s">
        <v>49</v>
      </c>
      <c r="B7" s="12" t="s">
        <v>103</v>
      </c>
      <c r="C7" s="48">
        <v>2218000</v>
      </c>
      <c r="D7" s="48">
        <v>2529000</v>
      </c>
      <c r="H7" s="51"/>
    </row>
    <row r="8" spans="1:8" x14ac:dyDescent="0.2">
      <c r="A8" s="12" t="s">
        <v>49</v>
      </c>
      <c r="B8" s="12" t="s">
        <v>104</v>
      </c>
      <c r="C8" s="13">
        <v>170000</v>
      </c>
      <c r="D8" s="13">
        <v>1120000</v>
      </c>
    </row>
    <row r="9" spans="1:8" x14ac:dyDescent="0.2">
      <c r="A9" s="4"/>
      <c r="B9" s="4" t="s">
        <v>95</v>
      </c>
      <c r="C9" s="6">
        <f>SUM(C6:C8)</f>
        <v>7918684</v>
      </c>
      <c r="D9" s="6">
        <f>SUM(D6:D8)</f>
        <v>8800000</v>
      </c>
    </row>
    <row r="10" spans="1:8" x14ac:dyDescent="0.2">
      <c r="A10" s="12" t="s">
        <v>56</v>
      </c>
      <c r="B10" s="12" t="s">
        <v>105</v>
      </c>
      <c r="C10" s="13">
        <v>-6405535</v>
      </c>
      <c r="D10" s="13">
        <v>-7475535</v>
      </c>
    </row>
    <row r="11" spans="1:8" ht="36" x14ac:dyDescent="0.2">
      <c r="A11" s="12" t="s">
        <v>56</v>
      </c>
      <c r="B11" s="12" t="s">
        <v>0</v>
      </c>
      <c r="C11" s="13"/>
      <c r="D11" s="13"/>
    </row>
    <row r="12" spans="1:8" x14ac:dyDescent="0.2">
      <c r="A12" s="4"/>
      <c r="B12" s="4" t="s">
        <v>96</v>
      </c>
      <c r="C12" s="6">
        <f>+C10</f>
        <v>-6405535</v>
      </c>
      <c r="D12" s="6">
        <f>+D10</f>
        <v>-7475535</v>
      </c>
    </row>
    <row r="13" spans="1:8" x14ac:dyDescent="0.2">
      <c r="A13" s="12" t="s">
        <v>49</v>
      </c>
      <c r="B13" s="12" t="s">
        <v>1</v>
      </c>
      <c r="C13" s="13">
        <v>225000</v>
      </c>
      <c r="D13" s="13">
        <v>215000</v>
      </c>
    </row>
    <row r="14" spans="1:8" x14ac:dyDescent="0.2">
      <c r="A14" s="12" t="s">
        <v>56</v>
      </c>
      <c r="B14" s="12" t="s">
        <v>2</v>
      </c>
      <c r="C14" s="13">
        <v>-30000</v>
      </c>
      <c r="D14" s="13"/>
    </row>
    <row r="15" spans="1:8" x14ac:dyDescent="0.2">
      <c r="A15" s="12" t="s">
        <v>49</v>
      </c>
      <c r="B15" s="12" t="s">
        <v>3</v>
      </c>
      <c r="C15" s="13"/>
      <c r="D15" s="13"/>
    </row>
    <row r="16" spans="1:8" x14ac:dyDescent="0.2">
      <c r="A16" s="12" t="s">
        <v>56</v>
      </c>
      <c r="B16" s="12" t="s">
        <v>4</v>
      </c>
      <c r="C16" s="13"/>
      <c r="D16" s="13"/>
    </row>
    <row r="17" spans="1:4" x14ac:dyDescent="0.2">
      <c r="A17" s="4"/>
      <c r="B17" s="4" t="s">
        <v>5</v>
      </c>
      <c r="C17" s="6">
        <f>+C13+C14</f>
        <v>195000</v>
      </c>
      <c r="D17" s="6">
        <f>+D13</f>
        <v>215000</v>
      </c>
    </row>
    <row r="18" spans="1:4" ht="24" x14ac:dyDescent="0.2">
      <c r="A18" s="12" t="s">
        <v>79</v>
      </c>
      <c r="B18" s="12" t="s">
        <v>6</v>
      </c>
      <c r="C18" s="13"/>
      <c r="D18" s="13"/>
    </row>
    <row r="19" spans="1:4" x14ac:dyDescent="0.2">
      <c r="A19" s="12" t="s">
        <v>49</v>
      </c>
      <c r="B19" s="12" t="s">
        <v>7</v>
      </c>
      <c r="C19" s="13"/>
      <c r="D19" s="13"/>
    </row>
    <row r="20" spans="1:4" x14ac:dyDescent="0.2">
      <c r="A20" s="14" t="s">
        <v>56</v>
      </c>
      <c r="B20" s="14" t="s">
        <v>8</v>
      </c>
      <c r="C20" s="15"/>
      <c r="D20" s="15"/>
    </row>
    <row r="21" spans="1:4" x14ac:dyDescent="0.2">
      <c r="A21" s="4"/>
      <c r="B21" s="4" t="s">
        <v>9</v>
      </c>
      <c r="C21" s="6"/>
      <c r="D21" s="6"/>
    </row>
    <row r="22" spans="1:4" x14ac:dyDescent="0.2">
      <c r="A22" s="12" t="s">
        <v>49</v>
      </c>
      <c r="B22" s="12" t="s">
        <v>10</v>
      </c>
      <c r="C22" s="13">
        <v>2378673.69</v>
      </c>
      <c r="D22" s="13">
        <v>2381638</v>
      </c>
    </row>
    <row r="23" spans="1:4" x14ac:dyDescent="0.2">
      <c r="A23" s="12" t="s">
        <v>56</v>
      </c>
      <c r="B23" s="12" t="s">
        <v>11</v>
      </c>
      <c r="C23" s="13">
        <v>-500000</v>
      </c>
      <c r="D23" s="13">
        <v>-750000</v>
      </c>
    </row>
    <row r="24" spans="1:4" x14ac:dyDescent="0.2">
      <c r="A24" s="4"/>
      <c r="B24" s="4" t="s">
        <v>12</v>
      </c>
      <c r="C24" s="6">
        <f>+C22+C23</f>
        <v>1878673.69</v>
      </c>
      <c r="D24" s="6">
        <f>+D22+D23</f>
        <v>1631638</v>
      </c>
    </row>
    <row r="25" spans="1:4" x14ac:dyDescent="0.2">
      <c r="A25" s="16"/>
      <c r="B25" s="16" t="s">
        <v>97</v>
      </c>
      <c r="C25" s="18">
        <f>+C9+C12+C17+C24</f>
        <v>3586822.69</v>
      </c>
      <c r="D25" s="18">
        <f>+D9+D12+D17+D24</f>
        <v>3171103</v>
      </c>
    </row>
    <row r="26" spans="1:4" x14ac:dyDescent="0.2">
      <c r="A26" s="10"/>
      <c r="B26" s="11"/>
      <c r="C26" s="19"/>
      <c r="D26" s="19"/>
    </row>
    <row r="27" spans="1:4" ht="36" x14ac:dyDescent="0.2">
      <c r="A27" s="12" t="s">
        <v>81</v>
      </c>
      <c r="B27" s="20" t="s">
        <v>13</v>
      </c>
      <c r="C27" s="23">
        <v>500000</v>
      </c>
      <c r="D27" s="23"/>
    </row>
    <row r="28" spans="1:4" ht="40.5" customHeight="1" x14ac:dyDescent="0.2">
      <c r="A28" s="12" t="s">
        <v>81</v>
      </c>
      <c r="B28" s="24" t="s">
        <v>14</v>
      </c>
      <c r="C28" s="15"/>
      <c r="D28" s="15"/>
    </row>
    <row r="29" spans="1:4" ht="24" x14ac:dyDescent="0.2">
      <c r="A29" s="12" t="s">
        <v>81</v>
      </c>
      <c r="B29" s="24" t="s">
        <v>15</v>
      </c>
      <c r="C29" s="15">
        <v>-2000000</v>
      </c>
      <c r="D29" s="15"/>
    </row>
    <row r="30" spans="1:4" ht="43.5" customHeight="1" x14ac:dyDescent="0.2">
      <c r="A30" s="12" t="s">
        <v>81</v>
      </c>
      <c r="B30" s="24" t="s">
        <v>16</v>
      </c>
      <c r="C30" s="15"/>
      <c r="D30" s="15"/>
    </row>
    <row r="31" spans="1:4" x14ac:dyDescent="0.2">
      <c r="A31" s="12" t="s">
        <v>81</v>
      </c>
      <c r="B31" s="24" t="s">
        <v>17</v>
      </c>
      <c r="C31" s="15">
        <v>6000000</v>
      </c>
      <c r="D31" s="15">
        <v>30000000</v>
      </c>
    </row>
    <row r="32" spans="1:4" x14ac:dyDescent="0.2">
      <c r="A32" s="12" t="s">
        <v>81</v>
      </c>
      <c r="B32" s="24" t="s">
        <v>18</v>
      </c>
      <c r="C32" s="15"/>
      <c r="D32" s="15"/>
    </row>
    <row r="33" spans="1:4" ht="24" x14ac:dyDescent="0.2">
      <c r="A33" s="12" t="s">
        <v>81</v>
      </c>
      <c r="B33" s="24" t="s">
        <v>19</v>
      </c>
      <c r="C33" s="15">
        <v>-3000000</v>
      </c>
      <c r="D33" s="15"/>
    </row>
    <row r="34" spans="1:4" x14ac:dyDescent="0.2">
      <c r="A34" s="12" t="s">
        <v>81</v>
      </c>
      <c r="B34" s="24" t="s">
        <v>20</v>
      </c>
      <c r="C34" s="15"/>
      <c r="D34" s="15"/>
    </row>
    <row r="35" spans="1:4" ht="24" x14ac:dyDescent="0.2">
      <c r="A35" s="7" t="s">
        <v>81</v>
      </c>
      <c r="B35" s="25" t="s">
        <v>21</v>
      </c>
      <c r="C35" s="9"/>
      <c r="D35" s="9"/>
    </row>
    <row r="36" spans="1:4" x14ac:dyDescent="0.2">
      <c r="A36" s="7" t="s">
        <v>81</v>
      </c>
      <c r="B36" s="25" t="s">
        <v>22</v>
      </c>
      <c r="C36" s="9"/>
      <c r="D36" s="9"/>
    </row>
    <row r="37" spans="1:4" ht="24" x14ac:dyDescent="0.2">
      <c r="A37" s="12" t="s">
        <v>81</v>
      </c>
      <c r="B37" s="24" t="s">
        <v>23</v>
      </c>
      <c r="C37" s="15"/>
      <c r="D37" s="15"/>
    </row>
    <row r="38" spans="1:4" ht="24" x14ac:dyDescent="0.2">
      <c r="A38" s="12" t="s">
        <v>81</v>
      </c>
      <c r="B38" s="24" t="s">
        <v>24</v>
      </c>
      <c r="C38" s="15"/>
      <c r="D38" s="15"/>
    </row>
    <row r="39" spans="1:4" ht="24" x14ac:dyDescent="0.2">
      <c r="A39" s="12" t="s">
        <v>81</v>
      </c>
      <c r="B39" s="24" t="s">
        <v>25</v>
      </c>
      <c r="C39" s="15"/>
      <c r="D39" s="15"/>
    </row>
    <row r="40" spans="1:4" ht="36" x14ac:dyDescent="0.2">
      <c r="A40" s="12" t="s">
        <v>81</v>
      </c>
      <c r="B40" s="24" t="s">
        <v>26</v>
      </c>
      <c r="C40" s="15"/>
      <c r="D40" s="15"/>
    </row>
    <row r="41" spans="1:4" ht="36" x14ac:dyDescent="0.2">
      <c r="A41" s="12" t="s">
        <v>81</v>
      </c>
      <c r="B41" s="24" t="s">
        <v>27</v>
      </c>
      <c r="C41" s="15"/>
      <c r="D41" s="15"/>
    </row>
    <row r="42" spans="1:4" ht="24" x14ac:dyDescent="0.2">
      <c r="A42" s="12" t="s">
        <v>81</v>
      </c>
      <c r="B42" s="24" t="s">
        <v>28</v>
      </c>
      <c r="C42" s="15"/>
      <c r="D42" s="15"/>
    </row>
    <row r="43" spans="1:4" ht="24" x14ac:dyDescent="0.2">
      <c r="A43" s="12" t="s">
        <v>81</v>
      </c>
      <c r="B43" s="24" t="s">
        <v>29</v>
      </c>
      <c r="C43" s="15"/>
      <c r="D43" s="15"/>
    </row>
    <row r="44" spans="1:4" x14ac:dyDescent="0.2">
      <c r="A44" s="10"/>
      <c r="B44" s="11"/>
      <c r="C44" s="19"/>
      <c r="D44" s="19"/>
    </row>
    <row r="45" spans="1:4" ht="24" x14ac:dyDescent="0.2">
      <c r="A45" s="12" t="s">
        <v>81</v>
      </c>
      <c r="B45" s="24" t="s">
        <v>30</v>
      </c>
      <c r="C45" s="15">
        <v>20000000</v>
      </c>
      <c r="D45" s="15">
        <v>-22000000</v>
      </c>
    </row>
    <row r="46" spans="1:4" ht="24" x14ac:dyDescent="0.2">
      <c r="A46" s="12" t="s">
        <v>81</v>
      </c>
      <c r="B46" s="24" t="s">
        <v>31</v>
      </c>
      <c r="C46" s="15"/>
      <c r="D46" s="15"/>
    </row>
    <row r="47" spans="1:4" ht="24" x14ac:dyDescent="0.2">
      <c r="A47" s="12" t="s">
        <v>81</v>
      </c>
      <c r="B47" s="24" t="s">
        <v>32</v>
      </c>
      <c r="C47" s="15"/>
      <c r="D47" s="15"/>
    </row>
    <row r="48" spans="1:4" ht="24" x14ac:dyDescent="0.2">
      <c r="A48" s="12" t="s">
        <v>81</v>
      </c>
      <c r="B48" s="24" t="s">
        <v>33</v>
      </c>
      <c r="C48" s="15"/>
      <c r="D48" s="15"/>
    </row>
    <row r="49" spans="1:4" ht="24" x14ac:dyDescent="0.2">
      <c r="A49" s="12" t="s">
        <v>81</v>
      </c>
      <c r="B49" s="24" t="s">
        <v>34</v>
      </c>
      <c r="C49" s="15"/>
      <c r="D49" s="15"/>
    </row>
    <row r="50" spans="1:4" ht="42" customHeight="1" x14ac:dyDescent="0.2">
      <c r="A50" s="12" t="s">
        <v>81</v>
      </c>
      <c r="B50" s="24" t="s">
        <v>35</v>
      </c>
      <c r="C50" s="15"/>
      <c r="D50" s="15"/>
    </row>
    <row r="51" spans="1:4" x14ac:dyDescent="0.2">
      <c r="A51" s="7" t="s">
        <v>81</v>
      </c>
      <c r="B51" s="25" t="s">
        <v>36</v>
      </c>
      <c r="C51" s="9"/>
      <c r="D51" s="9"/>
    </row>
    <row r="52" spans="1:4" x14ac:dyDescent="0.2">
      <c r="A52" s="14" t="s">
        <v>81</v>
      </c>
      <c r="B52" s="24" t="s">
        <v>37</v>
      </c>
      <c r="C52" s="15"/>
      <c r="D52" s="15"/>
    </row>
    <row r="53" spans="1:4" ht="24" x14ac:dyDescent="0.2">
      <c r="A53" s="14" t="s">
        <v>81</v>
      </c>
      <c r="B53" s="24" t="s">
        <v>38</v>
      </c>
      <c r="C53" s="15"/>
      <c r="D53" s="15"/>
    </row>
    <row r="54" spans="1:4" x14ac:dyDescent="0.2">
      <c r="A54" s="7" t="s">
        <v>81</v>
      </c>
      <c r="B54" s="25" t="s">
        <v>39</v>
      </c>
      <c r="C54" s="9"/>
      <c r="D54" s="9"/>
    </row>
    <row r="55" spans="1:4" x14ac:dyDescent="0.2">
      <c r="A55" s="7" t="s">
        <v>81</v>
      </c>
      <c r="B55" s="25" t="s">
        <v>40</v>
      </c>
      <c r="C55" s="9"/>
      <c r="D55" s="9"/>
    </row>
    <row r="56" spans="1:4" x14ac:dyDescent="0.2">
      <c r="A56" s="16"/>
      <c r="B56" s="16" t="s">
        <v>98</v>
      </c>
      <c r="C56" s="18">
        <f>+C4+C25+C31+C45</f>
        <v>-489499.8200000003</v>
      </c>
      <c r="D56" s="18">
        <f>+D4+D25+D31+D45</f>
        <v>-7286263</v>
      </c>
    </row>
    <row r="57" spans="1:4" x14ac:dyDescent="0.2">
      <c r="A57" s="10"/>
      <c r="B57" s="10"/>
      <c r="C57" s="19"/>
      <c r="D57" s="19"/>
    </row>
    <row r="58" spans="1:4" x14ac:dyDescent="0.2">
      <c r="A58" s="26"/>
      <c r="B58" s="26" t="s">
        <v>99</v>
      </c>
      <c r="C58" s="27"/>
      <c r="D58" s="27"/>
    </row>
    <row r="59" spans="1:4" x14ac:dyDescent="0.2">
      <c r="A59" s="12" t="s">
        <v>56</v>
      </c>
      <c r="B59" s="12" t="s">
        <v>41</v>
      </c>
      <c r="C59" s="13"/>
      <c r="D59" s="13"/>
    </row>
    <row r="60" spans="1:4" x14ac:dyDescent="0.2">
      <c r="A60" s="12" t="s">
        <v>56</v>
      </c>
      <c r="B60" s="12" t="s">
        <v>42</v>
      </c>
      <c r="C60" s="13"/>
      <c r="D60" s="13"/>
    </row>
    <row r="61" spans="1:4" ht="24" x14ac:dyDescent="0.2">
      <c r="A61" s="12" t="s">
        <v>56</v>
      </c>
      <c r="B61" s="12" t="s">
        <v>43</v>
      </c>
      <c r="C61" s="13">
        <v>-845000</v>
      </c>
      <c r="D61" s="13"/>
    </row>
    <row r="62" spans="1:4" ht="24" x14ac:dyDescent="0.2">
      <c r="A62" s="12" t="s">
        <v>56</v>
      </c>
      <c r="B62" s="12" t="s">
        <v>110</v>
      </c>
      <c r="C62" s="13"/>
      <c r="D62" s="13"/>
    </row>
    <row r="63" spans="1:4" ht="24" x14ac:dyDescent="0.2">
      <c r="A63" s="12" t="s">
        <v>56</v>
      </c>
      <c r="B63" s="12" t="s">
        <v>106</v>
      </c>
      <c r="C63" s="13"/>
      <c r="D63" s="13"/>
    </row>
    <row r="64" spans="1:4" hidden="1" x14ac:dyDescent="0.2">
      <c r="A64" s="12" t="s">
        <v>56</v>
      </c>
      <c r="B64" s="12" t="s">
        <v>107</v>
      </c>
      <c r="C64" s="13"/>
      <c r="D64" s="13"/>
    </row>
    <row r="65" spans="1:4" x14ac:dyDescent="0.2">
      <c r="A65" s="7" t="s">
        <v>56</v>
      </c>
      <c r="B65" s="7" t="s">
        <v>108</v>
      </c>
      <c r="C65" s="9"/>
      <c r="D65" s="9"/>
    </row>
    <row r="66" spans="1:4" ht="24" x14ac:dyDescent="0.2">
      <c r="A66" s="22" t="s">
        <v>49</v>
      </c>
      <c r="B66" s="21" t="s">
        <v>50</v>
      </c>
      <c r="C66" s="28"/>
      <c r="D66" s="28"/>
    </row>
    <row r="67" spans="1:4" ht="24" x14ac:dyDescent="0.2">
      <c r="A67" s="22" t="s">
        <v>49</v>
      </c>
      <c r="B67" s="21" t="s">
        <v>51</v>
      </c>
      <c r="C67" s="28"/>
      <c r="D67" s="28"/>
    </row>
    <row r="68" spans="1:4" ht="36" x14ac:dyDescent="0.2">
      <c r="A68" s="22" t="s">
        <v>49</v>
      </c>
      <c r="B68" s="21" t="s">
        <v>52</v>
      </c>
      <c r="C68" s="28"/>
      <c r="D68" s="28"/>
    </row>
    <row r="69" spans="1:4" ht="24" x14ac:dyDescent="0.2">
      <c r="A69" s="22" t="s">
        <v>49</v>
      </c>
      <c r="B69" s="21" t="s">
        <v>53</v>
      </c>
      <c r="C69" s="28"/>
      <c r="D69" s="28"/>
    </row>
    <row r="70" spans="1:4" ht="24" x14ac:dyDescent="0.2">
      <c r="A70" s="22" t="s">
        <v>49</v>
      </c>
      <c r="B70" s="21" t="s">
        <v>54</v>
      </c>
      <c r="C70" s="28"/>
      <c r="D70" s="28"/>
    </row>
    <row r="71" spans="1:4" ht="24" x14ac:dyDescent="0.2">
      <c r="A71" s="29" t="s">
        <v>49</v>
      </c>
      <c r="B71" s="30" t="s">
        <v>55</v>
      </c>
      <c r="C71" s="31"/>
      <c r="D71" s="31"/>
    </row>
    <row r="72" spans="1:4" x14ac:dyDescent="0.2">
      <c r="A72" s="22" t="s">
        <v>56</v>
      </c>
      <c r="B72" s="21" t="s">
        <v>57</v>
      </c>
      <c r="C72" s="28"/>
      <c r="D72" s="28"/>
    </row>
    <row r="73" spans="1:4" x14ac:dyDescent="0.2">
      <c r="A73" s="22" t="s">
        <v>56</v>
      </c>
      <c r="B73" s="21" t="s">
        <v>58</v>
      </c>
      <c r="C73" s="28">
        <v>-2175000</v>
      </c>
      <c r="D73" s="28">
        <v>-5710960</v>
      </c>
    </row>
    <row r="74" spans="1:4" x14ac:dyDescent="0.2">
      <c r="A74" s="22" t="s">
        <v>56</v>
      </c>
      <c r="B74" s="21" t="s">
        <v>59</v>
      </c>
      <c r="C74" s="28"/>
      <c r="D74" s="28"/>
    </row>
    <row r="75" spans="1:4" x14ac:dyDescent="0.2">
      <c r="A75" s="22" t="s">
        <v>56</v>
      </c>
      <c r="B75" s="21" t="s">
        <v>60</v>
      </c>
      <c r="C75" s="28">
        <v>-2480000</v>
      </c>
      <c r="D75" s="28">
        <v>-475000</v>
      </c>
    </row>
    <row r="76" spans="1:4" x14ac:dyDescent="0.2">
      <c r="A76" s="22" t="s">
        <v>56</v>
      </c>
      <c r="B76" s="21" t="s">
        <v>61</v>
      </c>
      <c r="C76" s="28"/>
      <c r="D76" s="28"/>
    </row>
    <row r="77" spans="1:4" x14ac:dyDescent="0.2">
      <c r="A77" s="22" t="s">
        <v>56</v>
      </c>
      <c r="B77" s="21" t="s">
        <v>62</v>
      </c>
      <c r="C77" s="28"/>
      <c r="D77" s="28"/>
    </row>
    <row r="78" spans="1:4" x14ac:dyDescent="0.2">
      <c r="A78" s="22" t="s">
        <v>56</v>
      </c>
      <c r="B78" s="21" t="s">
        <v>63</v>
      </c>
      <c r="C78" s="28">
        <v>-500000</v>
      </c>
      <c r="D78" s="28"/>
    </row>
    <row r="79" spans="1:4" s="35" customFormat="1" x14ac:dyDescent="0.2">
      <c r="A79" s="32" t="s">
        <v>56</v>
      </c>
      <c r="B79" s="33" t="s">
        <v>109</v>
      </c>
      <c r="C79" s="34"/>
      <c r="D79" s="34"/>
    </row>
    <row r="80" spans="1:4" x14ac:dyDescent="0.2">
      <c r="A80" s="29" t="s">
        <v>56</v>
      </c>
      <c r="B80" s="30" t="s">
        <v>64</v>
      </c>
      <c r="C80" s="31"/>
      <c r="D80" s="31"/>
    </row>
    <row r="81" spans="1:4" x14ac:dyDescent="0.2">
      <c r="A81" s="22" t="s">
        <v>49</v>
      </c>
      <c r="B81" s="21" t="s">
        <v>65</v>
      </c>
      <c r="C81" s="28"/>
      <c r="D81" s="28"/>
    </row>
    <row r="82" spans="1:4" x14ac:dyDescent="0.2">
      <c r="A82" s="22" t="s">
        <v>49</v>
      </c>
      <c r="B82" s="21" t="s">
        <v>66</v>
      </c>
      <c r="C82" s="28"/>
      <c r="D82" s="28"/>
    </row>
    <row r="83" spans="1:4" ht="24" x14ac:dyDescent="0.2">
      <c r="A83" s="22" t="s">
        <v>49</v>
      </c>
      <c r="B83" s="21" t="s">
        <v>67</v>
      </c>
      <c r="C83" s="28"/>
      <c r="D83" s="28"/>
    </row>
    <row r="84" spans="1:4" ht="24" x14ac:dyDescent="0.2">
      <c r="A84" s="22" t="s">
        <v>49</v>
      </c>
      <c r="B84" s="21" t="s">
        <v>68</v>
      </c>
      <c r="C84" s="28"/>
      <c r="D84" s="28"/>
    </row>
    <row r="85" spans="1:4" ht="24" x14ac:dyDescent="0.2">
      <c r="A85" s="22" t="s">
        <v>49</v>
      </c>
      <c r="B85" s="21" t="s">
        <v>69</v>
      </c>
      <c r="C85" s="28"/>
      <c r="D85" s="28"/>
    </row>
    <row r="86" spans="1:4" x14ac:dyDescent="0.2">
      <c r="A86" s="22" t="s">
        <v>49</v>
      </c>
      <c r="B86" s="21" t="s">
        <v>70</v>
      </c>
      <c r="C86" s="28"/>
      <c r="D86" s="28"/>
    </row>
    <row r="87" spans="1:4" ht="24" x14ac:dyDescent="0.2">
      <c r="A87" s="22" t="s">
        <v>49</v>
      </c>
      <c r="B87" s="21" t="s">
        <v>71</v>
      </c>
      <c r="C87" s="28"/>
      <c r="D87" s="28"/>
    </row>
    <row r="88" spans="1:4" ht="24" x14ac:dyDescent="0.2">
      <c r="A88" s="29" t="s">
        <v>49</v>
      </c>
      <c r="B88" s="30" t="s">
        <v>72</v>
      </c>
      <c r="C88" s="31"/>
      <c r="D88" s="31"/>
    </row>
    <row r="89" spans="1:4" x14ac:dyDescent="0.2">
      <c r="A89" s="22" t="s">
        <v>56</v>
      </c>
      <c r="B89" s="21" t="s">
        <v>73</v>
      </c>
      <c r="C89" s="28"/>
      <c r="D89" s="28"/>
    </row>
    <row r="90" spans="1:4" x14ac:dyDescent="0.2">
      <c r="A90" s="22" t="s">
        <v>56</v>
      </c>
      <c r="B90" s="21" t="s">
        <v>74</v>
      </c>
      <c r="C90" s="28"/>
      <c r="D90" s="28"/>
    </row>
    <row r="91" spans="1:4" x14ac:dyDescent="0.2">
      <c r="A91" s="29" t="s">
        <v>56</v>
      </c>
      <c r="B91" s="30" t="s">
        <v>75</v>
      </c>
      <c r="C91" s="31"/>
      <c r="D91" s="31"/>
    </row>
    <row r="92" spans="1:4" ht="24" x14ac:dyDescent="0.2">
      <c r="A92" s="22" t="s">
        <v>49</v>
      </c>
      <c r="B92" s="21" t="s">
        <v>76</v>
      </c>
      <c r="C92" s="28"/>
      <c r="D92" s="28"/>
    </row>
    <row r="93" spans="1:4" x14ac:dyDescent="0.2">
      <c r="A93" s="22" t="s">
        <v>49</v>
      </c>
      <c r="B93" s="21" t="s">
        <v>77</v>
      </c>
      <c r="C93" s="28"/>
      <c r="D93" s="28"/>
    </row>
    <row r="94" spans="1:4" ht="24" x14ac:dyDescent="0.2">
      <c r="A94" s="29" t="s">
        <v>49</v>
      </c>
      <c r="B94" s="30" t="s">
        <v>78</v>
      </c>
      <c r="C94" s="31"/>
      <c r="D94" s="31"/>
    </row>
    <row r="95" spans="1:4" ht="24" x14ac:dyDescent="0.2">
      <c r="A95" s="29" t="s">
        <v>79</v>
      </c>
      <c r="B95" s="30" t="s">
        <v>80</v>
      </c>
      <c r="C95" s="31"/>
      <c r="D95" s="31"/>
    </row>
    <row r="96" spans="1:4" x14ac:dyDescent="0.2">
      <c r="A96" s="36"/>
      <c r="B96" s="17" t="s">
        <v>44</v>
      </c>
      <c r="C96" s="37">
        <f>+C61+C73+C75+C78</f>
        <v>-6000000</v>
      </c>
      <c r="D96" s="37">
        <f>+D73+D75</f>
        <v>-6185960</v>
      </c>
    </row>
    <row r="97" spans="1:4" x14ac:dyDescent="0.2">
      <c r="A97" s="52"/>
      <c r="B97" s="52"/>
      <c r="C97" s="50"/>
      <c r="D97" s="50"/>
    </row>
    <row r="98" spans="1:4" x14ac:dyDescent="0.2">
      <c r="A98" s="5"/>
      <c r="B98" s="5" t="s">
        <v>45</v>
      </c>
      <c r="C98" s="38"/>
      <c r="D98" s="38"/>
    </row>
    <row r="99" spans="1:4" ht="24" x14ac:dyDescent="0.2">
      <c r="A99" s="22" t="s">
        <v>81</v>
      </c>
      <c r="B99" s="22" t="s">
        <v>82</v>
      </c>
      <c r="C99" s="39"/>
      <c r="D99" s="39"/>
    </row>
    <row r="100" spans="1:4" ht="24" x14ac:dyDescent="0.2">
      <c r="A100" s="22" t="s">
        <v>81</v>
      </c>
      <c r="B100" s="22" t="s">
        <v>83</v>
      </c>
      <c r="C100" s="39">
        <v>-7916000</v>
      </c>
      <c r="D100" s="39"/>
    </row>
    <row r="101" spans="1:4" ht="24" x14ac:dyDescent="0.2">
      <c r="A101" s="22" t="s">
        <v>81</v>
      </c>
      <c r="B101" s="22" t="s">
        <v>84</v>
      </c>
      <c r="C101" s="39"/>
      <c r="D101" s="39"/>
    </row>
    <row r="102" spans="1:4" ht="24" x14ac:dyDescent="0.2">
      <c r="A102" s="22" t="s">
        <v>81</v>
      </c>
      <c r="B102" s="22" t="s">
        <v>85</v>
      </c>
      <c r="C102" s="39"/>
      <c r="D102" s="39"/>
    </row>
    <row r="103" spans="1:4" ht="24" x14ac:dyDescent="0.2">
      <c r="A103" s="22" t="s">
        <v>81</v>
      </c>
      <c r="B103" s="22" t="s">
        <v>86</v>
      </c>
      <c r="C103" s="39"/>
      <c r="D103" s="39"/>
    </row>
    <row r="104" spans="1:4" x14ac:dyDescent="0.2">
      <c r="A104" s="29" t="s">
        <v>49</v>
      </c>
      <c r="B104" s="29" t="s">
        <v>87</v>
      </c>
      <c r="C104" s="40"/>
      <c r="D104" s="40"/>
    </row>
    <row r="105" spans="1:4" ht="24" x14ac:dyDescent="0.2">
      <c r="A105" s="22" t="s">
        <v>49</v>
      </c>
      <c r="B105" s="22" t="s">
        <v>88</v>
      </c>
      <c r="C105" s="39">
        <v>8000000</v>
      </c>
      <c r="D105" s="39"/>
    </row>
    <row r="106" spans="1:4" ht="24" x14ac:dyDescent="0.2">
      <c r="A106" s="22" t="s">
        <v>81</v>
      </c>
      <c r="B106" s="22" t="s">
        <v>89</v>
      </c>
      <c r="C106" s="39"/>
      <c r="D106" s="39"/>
    </row>
    <row r="107" spans="1:4" ht="24" x14ac:dyDescent="0.2">
      <c r="A107" s="29" t="s">
        <v>81</v>
      </c>
      <c r="B107" s="29" t="s">
        <v>90</v>
      </c>
      <c r="C107" s="40"/>
      <c r="D107" s="40"/>
    </row>
    <row r="108" spans="1:4" ht="24" x14ac:dyDescent="0.2">
      <c r="A108" s="29" t="s">
        <v>81</v>
      </c>
      <c r="B108" s="29" t="s">
        <v>91</v>
      </c>
      <c r="C108" s="40"/>
      <c r="D108" s="40"/>
    </row>
    <row r="109" spans="1:4" x14ac:dyDescent="0.2">
      <c r="A109" s="22" t="s">
        <v>49</v>
      </c>
      <c r="B109" s="22" t="s">
        <v>92</v>
      </c>
      <c r="C109" s="39"/>
      <c r="D109" s="39"/>
    </row>
    <row r="110" spans="1:4" x14ac:dyDescent="0.2">
      <c r="A110" s="22" t="s">
        <v>56</v>
      </c>
      <c r="B110" s="22" t="s">
        <v>93</v>
      </c>
      <c r="C110" s="39"/>
      <c r="D110" s="39"/>
    </row>
    <row r="111" spans="1:4" x14ac:dyDescent="0.2">
      <c r="A111" s="17"/>
      <c r="B111" s="17" t="s">
        <v>46</v>
      </c>
      <c r="C111" s="37"/>
      <c r="D111" s="37"/>
    </row>
    <row r="112" spans="1:4" x14ac:dyDescent="0.2">
      <c r="A112" s="8"/>
      <c r="B112" s="8"/>
      <c r="C112" s="41"/>
      <c r="D112" s="41"/>
    </row>
    <row r="113" spans="1:4" x14ac:dyDescent="0.2">
      <c r="A113" s="42"/>
      <c r="B113" s="42" t="s">
        <v>47</v>
      </c>
      <c r="C113" s="43">
        <f>+C96+C56</f>
        <v>-6489499.8200000003</v>
      </c>
      <c r="D113" s="43">
        <f>+D96+D56</f>
        <v>-13472223</v>
      </c>
    </row>
    <row r="114" spans="1:4" ht="24" x14ac:dyDescent="0.2">
      <c r="A114" s="44"/>
      <c r="B114" s="45" t="s">
        <v>111</v>
      </c>
      <c r="C114" s="46">
        <f>+C113</f>
        <v>-6489499.8200000003</v>
      </c>
      <c r="D114" s="46">
        <f>+D113</f>
        <v>-13472223</v>
      </c>
    </row>
    <row r="115" spans="1:4" x14ac:dyDescent="0.2">
      <c r="C115" s="48" t="s">
        <v>112</v>
      </c>
      <c r="D115" s="48" t="s">
        <v>112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scale="86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PC</cp:lastModifiedBy>
  <cp:lastPrinted>2018-02-07T13:11:17Z</cp:lastPrinted>
  <dcterms:created xsi:type="dcterms:W3CDTF">2013-11-14T11:02:15Z</dcterms:created>
  <dcterms:modified xsi:type="dcterms:W3CDTF">2020-12-30T22:32:25Z</dcterms:modified>
</cp:coreProperties>
</file>